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45" windowWidth="23250" windowHeight="12510"/>
  </bookViews>
  <sheets>
    <sheet name="Piano Finanziario Preventiv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8" i="1" l="1"/>
  <c r="D60" i="1" l="1"/>
  <c r="D6" i="1" l="1"/>
  <c r="D7" i="1"/>
  <c r="D55" i="1"/>
  <c r="D39" i="1"/>
  <c r="D32" i="1"/>
  <c r="D23" i="1"/>
  <c r="D17" i="1" l="1"/>
</calcChain>
</file>

<file path=xl/sharedStrings.xml><?xml version="1.0" encoding="utf-8"?>
<sst xmlns="http://schemas.openxmlformats.org/spreadsheetml/2006/main" count="162" uniqueCount="157">
  <si>
    <t>PROGETTO ENTE LOCALE</t>
  </si>
  <si>
    <t>CODICE PROGETTO</t>
  </si>
  <si>
    <t>NUMERO POSTI</t>
  </si>
  <si>
    <t>COD</t>
  </si>
  <si>
    <t>DESCRIZIONE SPESA</t>
  </si>
  <si>
    <t>COSTO</t>
  </si>
  <si>
    <t>A</t>
  </si>
  <si>
    <t>P</t>
  </si>
  <si>
    <r>
      <t>Costo del Personale</t>
    </r>
    <r>
      <rPr>
        <i/>
        <sz val="13"/>
        <color indexed="9"/>
        <rFont val="Bookman Old Style"/>
        <family val="1"/>
      </rPr>
      <t xml:space="preserve"> </t>
    </r>
  </si>
  <si>
    <r>
      <t xml:space="preserve">Equipe multidisciplinare </t>
    </r>
    <r>
      <rPr>
        <sz val="13"/>
        <color indexed="9"/>
        <rFont val="Bookman Old Style"/>
        <family val="1"/>
      </rPr>
      <t>(massimo il 50% del costo totale di progetto)</t>
    </r>
  </si>
  <si>
    <t>A1e</t>
  </si>
  <si>
    <t>P1</t>
  </si>
  <si>
    <t>Operatori sociali</t>
  </si>
  <si>
    <t>A2e</t>
  </si>
  <si>
    <t>P2</t>
  </si>
  <si>
    <t>Interpreti e mediatori culturali</t>
  </si>
  <si>
    <t>A3e</t>
  </si>
  <si>
    <t>P3</t>
  </si>
  <si>
    <t>Operatori legali</t>
  </si>
  <si>
    <t>A4e</t>
  </si>
  <si>
    <t>P5</t>
  </si>
  <si>
    <t>Assistenti sociali</t>
  </si>
  <si>
    <t>A5e</t>
  </si>
  <si>
    <t>P6</t>
  </si>
  <si>
    <t>Psicologi</t>
  </si>
  <si>
    <t>A6e</t>
  </si>
  <si>
    <t>T2</t>
  </si>
  <si>
    <r>
      <t xml:space="preserve">Personale sanitario specialistico </t>
    </r>
    <r>
      <rPr>
        <i/>
        <sz val="13"/>
        <color indexed="8"/>
        <rFont val="Bookman Old Style"/>
        <family val="1"/>
      </rPr>
      <t>(infermieri,</t>
    </r>
    <r>
      <rPr>
        <sz val="13"/>
        <color indexed="8"/>
        <rFont val="Bookman Old Style"/>
        <family val="1"/>
      </rPr>
      <t xml:space="preserve"> </t>
    </r>
    <r>
      <rPr>
        <i/>
        <sz val="13"/>
        <color indexed="8"/>
        <rFont val="Bookman Old Style"/>
        <family val="1"/>
      </rPr>
      <t>medici e psicologi con specializzazioni adeguate anche in etnopsichiatria</t>
    </r>
    <r>
      <rPr>
        <sz val="13"/>
        <color indexed="8"/>
        <rFont val="Bookman Old Style"/>
        <family val="1"/>
      </rPr>
      <t>)</t>
    </r>
  </si>
  <si>
    <t>A7e</t>
  </si>
  <si>
    <t>Operatori dell'integrazione</t>
  </si>
  <si>
    <t>A8e</t>
  </si>
  <si>
    <t>P4</t>
  </si>
  <si>
    <t>Personale addetto alle pulizie</t>
  </si>
  <si>
    <t>A9e</t>
  </si>
  <si>
    <t>P7</t>
  </si>
  <si>
    <t xml:space="preserve">Altre figure professionali </t>
  </si>
  <si>
    <t>Consulenze</t>
  </si>
  <si>
    <t>A1c</t>
  </si>
  <si>
    <t>T1</t>
  </si>
  <si>
    <r>
      <t>Esperti legali (</t>
    </r>
    <r>
      <rPr>
        <i/>
        <sz val="13"/>
        <color indexed="8"/>
        <rFont val="Bookman Old Style"/>
        <family val="1"/>
      </rPr>
      <t>avvocato</t>
    </r>
    <r>
      <rPr>
        <sz val="13"/>
        <color indexed="8"/>
        <rFont val="Bookman Old Style"/>
        <family val="1"/>
      </rPr>
      <t xml:space="preserve">) </t>
    </r>
  </si>
  <si>
    <t>A2c</t>
  </si>
  <si>
    <t>Operatore anti-tratta</t>
  </si>
  <si>
    <t>A3c</t>
  </si>
  <si>
    <t xml:space="preserve"> S2</t>
  </si>
  <si>
    <t>Mediazione culturale e interpretariato</t>
  </si>
  <si>
    <t>A4c</t>
  </si>
  <si>
    <t>A2</t>
  </si>
  <si>
    <t>Consulenti fiscali e del lavoro</t>
  </si>
  <si>
    <t>A5c</t>
  </si>
  <si>
    <r>
      <t>Altre figure professionali (</t>
    </r>
    <r>
      <rPr>
        <i/>
        <sz val="13"/>
        <color indexed="8"/>
        <rFont val="Bookman Old Style"/>
        <family val="1"/>
      </rPr>
      <t>supervisione psicologica</t>
    </r>
    <r>
      <rPr>
        <sz val="13"/>
        <color indexed="8"/>
        <rFont val="Bookman Old Style"/>
        <family val="1"/>
      </rPr>
      <t>)</t>
    </r>
  </si>
  <si>
    <t xml:space="preserve">B </t>
  </si>
  <si>
    <t>A/Ci</t>
  </si>
  <si>
    <t xml:space="preserve">Spese di gestione diretta </t>
  </si>
  <si>
    <t>B1</t>
  </si>
  <si>
    <t>Ci1</t>
  </si>
  <si>
    <t>Spese telefoniche per utenze fisse e mobili usufruite dal personale</t>
  </si>
  <si>
    <t>B2</t>
  </si>
  <si>
    <t>Ci2</t>
  </si>
  <si>
    <t xml:space="preserve">Spese di carburante per automezzi di servizio </t>
  </si>
  <si>
    <t>B3</t>
  </si>
  <si>
    <t>A4</t>
  </si>
  <si>
    <t>Spese per fideiussioni</t>
  </si>
  <si>
    <t>B4</t>
  </si>
  <si>
    <t>Costi del revisore contabile indipendente</t>
  </si>
  <si>
    <t>B5</t>
  </si>
  <si>
    <t xml:space="preserve">Costi dell'IVA sui servizi resi dall'ente attuatore </t>
  </si>
  <si>
    <t>B6</t>
  </si>
  <si>
    <r>
      <t>Costi connessi all'espletamento delle procedure di affidamento 
(</t>
    </r>
    <r>
      <rPr>
        <i/>
        <sz val="13"/>
        <color indexed="8"/>
        <rFont val="Bookman Old Style"/>
        <family val="1"/>
      </rPr>
      <t>RUP, DEC,registrazione atti, pubblicità</t>
    </r>
    <r>
      <rPr>
        <sz val="13"/>
        <color indexed="8"/>
        <rFont val="Bookman Old Style"/>
        <family val="1"/>
      </rPr>
      <t>)</t>
    </r>
  </si>
  <si>
    <t>B7</t>
  </si>
  <si>
    <r>
      <t>Acquisto, noleggio o leasing di mobili, arredi ed elettrodomestici (</t>
    </r>
    <r>
      <rPr>
        <i/>
        <sz val="13"/>
        <color indexed="8"/>
        <rFont val="Bookman Old Style"/>
        <family val="1"/>
      </rPr>
      <t>opzione più favorevole</t>
    </r>
    <r>
      <rPr>
        <sz val="13"/>
        <color indexed="8"/>
        <rFont val="Bookman Old Style"/>
        <family val="1"/>
      </rPr>
      <t>)</t>
    </r>
  </si>
  <si>
    <t>B8</t>
  </si>
  <si>
    <t>Acquisto , noleggio o leasing di hardware, software, strumentazione tecnica ed autovetture</t>
  </si>
  <si>
    <t>C</t>
  </si>
  <si>
    <t>L</t>
  </si>
  <si>
    <t>Immobili e utenze</t>
  </si>
  <si>
    <t>C1</t>
  </si>
  <si>
    <t>L1</t>
  </si>
  <si>
    <t>Ristrutturazione dei locali destinati all'ospitalità dei beneficiari - solo per beni di proprietà dell'Ente Locale  o ad esso assegnati - (massimo 3,33% del costo totale di progetto annuo)</t>
  </si>
  <si>
    <t>C2</t>
  </si>
  <si>
    <t>L2</t>
  </si>
  <si>
    <r>
      <t>Opere di piccola manutenzione rientranti nel contratto di locazione e relativi materiali (</t>
    </r>
    <r>
      <rPr>
        <i/>
        <sz val="13"/>
        <color indexed="8"/>
        <rFont val="Bookman Old Style"/>
        <family val="1"/>
      </rPr>
      <t>massimo 3% del costo totale di progetto annuo</t>
    </r>
    <r>
      <rPr>
        <sz val="13"/>
        <color indexed="8"/>
        <rFont val="Bookman Old Style"/>
        <family val="1"/>
      </rPr>
      <t xml:space="preserve">) </t>
    </r>
  </si>
  <si>
    <t>C3</t>
  </si>
  <si>
    <t>L3</t>
  </si>
  <si>
    <t xml:space="preserve">Affitto locali, condominio, registrazione contratti </t>
  </si>
  <si>
    <t>C4</t>
  </si>
  <si>
    <r>
      <t>Ospitalità presso strutture dedicate alla riabilitazione/strutture protette per nucleo familiare (</t>
    </r>
    <r>
      <rPr>
        <i/>
        <sz val="13"/>
        <rFont val="Bookman Old Style"/>
        <family val="1"/>
      </rPr>
      <t>riconoscimento del costo per la quota non coperta dal SSN</t>
    </r>
    <r>
      <rPr>
        <sz val="13"/>
        <rFont val="Bookman Old Style"/>
        <family val="1"/>
      </rPr>
      <t>).</t>
    </r>
  </si>
  <si>
    <t>C5</t>
  </si>
  <si>
    <t>L4</t>
  </si>
  <si>
    <t>Pulizia locali e relativi materiali</t>
  </si>
  <si>
    <t>C6</t>
  </si>
  <si>
    <t>L5</t>
  </si>
  <si>
    <r>
      <t>Utenze delle strutture di accoglienza (</t>
    </r>
    <r>
      <rPr>
        <i/>
        <sz val="13"/>
        <color indexed="8"/>
        <rFont val="Bookman Old Style"/>
        <family val="1"/>
      </rPr>
      <t>acqua, elettricità, gas e gasolio da riscaldamento</t>
    </r>
    <r>
      <rPr>
        <sz val="13"/>
        <color indexed="8"/>
        <rFont val="Bookman Old Style"/>
        <family val="1"/>
      </rPr>
      <t>)</t>
    </r>
  </si>
  <si>
    <t>D</t>
  </si>
  <si>
    <t>I , G, S, T, A3</t>
  </si>
  <si>
    <r>
      <t xml:space="preserve">Spese direttamente riconducibili alla presa in carico dei beneficiari </t>
    </r>
    <r>
      <rPr>
        <i/>
        <sz val="13"/>
        <color indexed="9"/>
        <rFont val="Bookman Old Style"/>
        <family val="1"/>
      </rPr>
      <t>(minimo 10% del costo totale di progetto)</t>
    </r>
  </si>
  <si>
    <t>D1</t>
  </si>
  <si>
    <t>G1</t>
  </si>
  <si>
    <t>Vitto, abbigliamento, igiene personale, assistenza infanzia, materiale ludico</t>
  </si>
  <si>
    <t>D2</t>
  </si>
  <si>
    <t>G2</t>
  </si>
  <si>
    <t>Effetti letterecci</t>
  </si>
  <si>
    <t>D3</t>
  </si>
  <si>
    <t>G3</t>
  </si>
  <si>
    <r>
      <t>Altre spese per la salute (</t>
    </r>
    <r>
      <rPr>
        <i/>
        <sz val="13"/>
        <color indexed="8"/>
        <rFont val="Bookman Old Style"/>
        <family val="1"/>
      </rPr>
      <t>medicinali, protesi</t>
    </r>
    <r>
      <rPr>
        <sz val="13"/>
        <color indexed="8"/>
        <rFont val="Bookman Old Style"/>
        <family val="1"/>
      </rPr>
      <t>) non riconosciute dal SSN, da attivare previa autorizzazione concessa dal S.C come previsto dal manuale di rendicontazione.</t>
    </r>
  </si>
  <si>
    <t>D4</t>
  </si>
  <si>
    <t>G4</t>
  </si>
  <si>
    <t>Spese di trasporto urbano ed extra-urbano, spese di trasferimento, viaggio e soggiorno temporaneo dei beneficiari</t>
  </si>
  <si>
    <t>D5</t>
  </si>
  <si>
    <t>G6</t>
  </si>
  <si>
    <t>Pocket Money</t>
  </si>
  <si>
    <t>D6</t>
  </si>
  <si>
    <t>G5</t>
  </si>
  <si>
    <t>Spese per la scolarizzazione</t>
  </si>
  <si>
    <t>D7</t>
  </si>
  <si>
    <t>G7</t>
  </si>
  <si>
    <t>Alfabetizzazione</t>
  </si>
  <si>
    <t>D8</t>
  </si>
  <si>
    <t>I1</t>
  </si>
  <si>
    <t>Corsi di formazione professionale</t>
  </si>
  <si>
    <t>D9</t>
  </si>
  <si>
    <t>I2</t>
  </si>
  <si>
    <t>Borse lavoro e tirocini formativi</t>
  </si>
  <si>
    <t>D10</t>
  </si>
  <si>
    <t>I6</t>
  </si>
  <si>
    <t>Spese per l'integrazione</t>
  </si>
  <si>
    <t>D11</t>
  </si>
  <si>
    <t>A3</t>
  </si>
  <si>
    <r>
      <t>Spese relative all'assistenza (</t>
    </r>
    <r>
      <rPr>
        <i/>
        <sz val="13"/>
        <color indexed="8"/>
        <rFont val="Bookman Old Style"/>
        <family val="1"/>
      </rPr>
      <t>tessere telefoniche per beneficiari, spese di assicurazione per infortuni e r.c. dei beneficiari, fototessere</t>
    </r>
    <r>
      <rPr>
        <sz val="13"/>
        <color indexed="8"/>
        <rFont val="Bookman Old Style"/>
        <family val="1"/>
      </rPr>
      <t>)</t>
    </r>
  </si>
  <si>
    <t>Contributi per l'uscita</t>
  </si>
  <si>
    <t>D12</t>
  </si>
  <si>
    <t>I3</t>
  </si>
  <si>
    <t>Contributi alloggio ed interventi per agevolare la sistemazione alloggiativa</t>
  </si>
  <si>
    <t>D13</t>
  </si>
  <si>
    <t>I4</t>
  </si>
  <si>
    <t>Contributi acquisto arredi per alloggi beneficiari</t>
  </si>
  <si>
    <t>D14</t>
  </si>
  <si>
    <t>I5</t>
  </si>
  <si>
    <t>Contributi straordinari per l'uscita</t>
  </si>
  <si>
    <t>E</t>
  </si>
  <si>
    <t>I6, A1</t>
  </si>
  <si>
    <t>Viaggi/formazione/sensibilizzazione</t>
  </si>
  <si>
    <t>E1</t>
  </si>
  <si>
    <t xml:space="preserve"> I6 </t>
  </si>
  <si>
    <t xml:space="preserve">Eventi di sensibilizzazione </t>
  </si>
  <si>
    <t>E2</t>
  </si>
  <si>
    <t>A1</t>
  </si>
  <si>
    <t>Spese per incontri nazionali, convegni, corsi di formazione, trasporto pubblico a favore del personale. Viaggi</t>
  </si>
  <si>
    <t>TOTALE COSTI DIRETTI</t>
  </si>
  <si>
    <t>F</t>
  </si>
  <si>
    <t>Ci</t>
  </si>
  <si>
    <r>
      <t>Costi indiretti</t>
    </r>
    <r>
      <rPr>
        <b/>
        <i/>
        <sz val="13"/>
        <color indexed="9"/>
        <rFont val="Bookman Old Style"/>
        <family val="1"/>
      </rPr>
      <t xml:space="preserve"> (spese generali di gestione e di supporto alle attività di progetto e relativi materiali) - </t>
    </r>
    <r>
      <rPr>
        <i/>
        <sz val="13"/>
        <color indexed="9"/>
        <rFont val="Bookman Old Style"/>
        <family val="1"/>
      </rPr>
      <t xml:space="preserve">massimo 7% dei costi diretti  </t>
    </r>
    <r>
      <rPr>
        <b/>
        <i/>
        <sz val="13"/>
        <color indexed="9"/>
        <rFont val="Bookman Old Style"/>
        <family val="1"/>
      </rPr>
      <t xml:space="preserve">- </t>
    </r>
  </si>
  <si>
    <t>TOTALE COMPLESSIVO</t>
  </si>
  <si>
    <t>COD. RIF. TRIENNIO PRECEDENTE</t>
  </si>
  <si>
    <r>
      <t xml:space="preserve">PIANO FINANZIARIO PREVENTIVO </t>
    </r>
    <r>
      <rPr>
        <b/>
        <i/>
        <sz val="13"/>
        <color indexed="9"/>
        <rFont val="Bookman Old Style"/>
        <family val="1"/>
      </rPr>
      <t>"DM/DS"</t>
    </r>
  </si>
  <si>
    <t>PROG-318-PR-3</t>
  </si>
  <si>
    <t>SANT'ALESSIO IN ASPROMONTE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</si>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</sst>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24" x14ac:knownFonts="1">
    <font>
      <sz val="11"/>
      <color theme="1"/>
      <name val="Calibri"/>
      <family val="2"/>
      <scheme val="minor"/>
    </font>
    <font>
      <b/>
      <i/>
      <sz val="13"/>
      <color theme="0"/>
      <name val="Bookman Old Style"/>
      <family val="1"/>
    </font>
    <font>
      <b/>
      <i/>
      <sz val="13"/>
      <color indexed="9"/>
      <name val="Bookman Old Style"/>
      <family val="1"/>
    </font>
    <font>
      <sz val="11"/>
      <color theme="1"/>
      <name val="Bookman Old Style"/>
      <family val="1"/>
    </font>
    <font>
      <b/>
      <sz val="13"/>
      <color theme="1"/>
      <name val="Bookman Old Style"/>
      <family val="1"/>
    </font>
    <font>
      <sz val="13"/>
      <color theme="1"/>
      <name val="Calibri"/>
      <family val="2"/>
      <scheme val="minor"/>
    </font>
    <font>
      <b/>
      <i/>
      <sz val="13"/>
      <color theme="1"/>
      <name val="Bookman Old Style"/>
      <family val="1"/>
    </font>
    <font>
      <b/>
      <sz val="13"/>
      <name val="Bookman Old Style"/>
      <family val="1"/>
    </font>
    <font>
      <sz val="8"/>
      <color theme="1"/>
      <name val="Bookman Old Style"/>
      <family val="1"/>
    </font>
    <font>
      <b/>
      <i/>
      <sz val="13"/>
      <name val="Bookman Old Style"/>
      <family val="1"/>
    </font>
    <font>
      <b/>
      <sz val="13"/>
      <color theme="0"/>
      <name val="Bookman Old Style"/>
      <family val="1"/>
    </font>
    <font>
      <i/>
      <sz val="13"/>
      <color indexed="9"/>
      <name val="Bookman Old Style"/>
      <family val="1"/>
    </font>
    <font>
      <sz val="13"/>
      <color theme="0"/>
      <name val="Bookman Old Style"/>
      <family val="1"/>
    </font>
    <font>
      <sz val="13"/>
      <color indexed="9"/>
      <name val="Bookman Old Style"/>
      <family val="1"/>
    </font>
    <font>
      <i/>
      <sz val="13"/>
      <color theme="1"/>
      <name val="Bookman Old Style"/>
      <family val="1"/>
    </font>
    <font>
      <sz val="13"/>
      <color theme="1"/>
      <name val="Bookman Old Style"/>
      <family val="1"/>
    </font>
    <font>
      <b/>
      <sz val="13"/>
      <name val="Arial"/>
      <family val="2"/>
    </font>
    <font>
      <i/>
      <sz val="13"/>
      <name val="Bookman Old Style"/>
      <family val="1"/>
    </font>
    <font>
      <sz val="13"/>
      <name val="Bookman Old Style"/>
      <family val="1"/>
    </font>
    <font>
      <i/>
      <sz val="13"/>
      <color indexed="8"/>
      <name val="Bookman Old Style"/>
      <family val="1"/>
    </font>
    <font>
      <sz val="13"/>
      <color indexed="8"/>
      <name val="Bookman Old Style"/>
      <family val="1"/>
    </font>
    <font>
      <b/>
      <sz val="13"/>
      <color theme="0"/>
      <name val="Arial"/>
      <family val="2"/>
    </font>
    <font>
      <i/>
      <sz val="9"/>
      <color theme="1"/>
      <name val="Bookman Old Style"/>
      <family val="1"/>
    </font>
    <font>
      <sz val="18"/>
      <color theme="1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E2F2F6"/>
        <bgColor indexed="64"/>
      </patternFill>
    </fill>
    <fill>
      <patternFill patternType="solid">
        <fgColor rgb="FFE2F2F6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249977111117893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Fill="1"/>
    <xf numFmtId="0" fontId="6" fillId="0" borderId="6" xfId="0" applyFont="1" applyFill="1" applyBorder="1" applyAlignment="1">
      <alignment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4" fillId="0" borderId="6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49" fontId="15" fillId="0" borderId="15" xfId="0" applyNumberFormat="1" applyFont="1" applyFill="1" applyBorder="1" applyAlignment="1">
      <alignment horizontal="left" vertical="center" wrapText="1"/>
    </xf>
    <xf numFmtId="164" fontId="16" fillId="3" borderId="16" xfId="0" applyNumberFormat="1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49" fontId="15" fillId="6" borderId="15" xfId="0" applyNumberFormat="1" applyFont="1" applyFill="1" applyBorder="1" applyAlignment="1">
      <alignment vertical="center" wrapText="1"/>
    </xf>
    <xf numFmtId="0" fontId="4" fillId="6" borderId="15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left" vertical="center" wrapText="1"/>
    </xf>
    <xf numFmtId="49" fontId="15" fillId="0" borderId="15" xfId="0" applyNumberFormat="1" applyFont="1" applyFill="1" applyBorder="1" applyAlignment="1">
      <alignment vertical="center" wrapText="1"/>
    </xf>
    <xf numFmtId="49" fontId="14" fillId="0" borderId="15" xfId="0" applyNumberFormat="1" applyFont="1" applyFill="1" applyBorder="1" applyAlignment="1">
      <alignment horizontal="center" vertical="center" wrapText="1"/>
    </xf>
    <xf numFmtId="164" fontId="16" fillId="3" borderId="15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49" fontId="15" fillId="0" borderId="15" xfId="0" applyNumberFormat="1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49" fontId="15" fillId="0" borderId="18" xfId="0" applyNumberFormat="1" applyFont="1" applyFill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0" fillId="8" borderId="19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49" fontId="15" fillId="6" borderId="15" xfId="0" applyNumberFormat="1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horizontal="center" vertical="center"/>
    </xf>
    <xf numFmtId="49" fontId="1" fillId="5" borderId="15" xfId="0" applyNumberFormat="1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164" fontId="21" fillId="2" borderId="16" xfId="0" applyNumberFormat="1" applyFont="1" applyFill="1" applyBorder="1" applyAlignment="1">
      <alignment horizontal="center" vertical="center" wrapText="1"/>
    </xf>
    <xf numFmtId="164" fontId="21" fillId="5" borderId="1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64" fontId="12" fillId="5" borderId="16" xfId="0" applyNumberFormat="1" applyFont="1" applyFill="1" applyBorder="1" applyAlignment="1">
      <alignment vertical="center"/>
    </xf>
    <xf numFmtId="164" fontId="10" fillId="7" borderId="15" xfId="0" applyNumberFormat="1" applyFont="1" applyFill="1" applyBorder="1" applyAlignment="1">
      <alignment horizontal="center" vertical="center"/>
    </xf>
    <xf numFmtId="164" fontId="10" fillId="5" borderId="15" xfId="0" applyNumberFormat="1" applyFont="1" applyFill="1" applyBorder="1" applyAlignment="1">
      <alignment horizontal="center" vertical="center"/>
    </xf>
    <xf numFmtId="164" fontId="12" fillId="5" borderId="7" xfId="0" applyNumberFormat="1" applyFont="1" applyFill="1" applyBorder="1" applyAlignment="1">
      <alignment vertical="center"/>
    </xf>
    <xf numFmtId="164" fontId="16" fillId="0" borderId="16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/>
    </xf>
    <xf numFmtId="0" fontId="23" fillId="0" borderId="0" xfId="0" applyFont="1" applyFill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/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/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abSelected="1" topLeftCell="A22" zoomScale="70" zoomScaleNormal="70" workbookViewId="0">
      <selection activeCell="C5" sqref="C5"/>
    </sheetView>
  </sheetViews>
  <sheetFormatPr defaultColWidth="9.28515625" defaultRowHeight="12.75" x14ac:dyDescent="0.25"/>
  <cols>
    <col min="1" max="1" width="14.28515625" style="49" customWidth="1"/>
    <col min="2" max="2" width="26.140625" style="50" customWidth="1"/>
    <col min="3" max="3" width="104.28515625" style="4" customWidth="1"/>
    <col min="4" max="4" width="26.42578125" style="4" customWidth="1"/>
    <col min="5" max="256" width="9.28515625" style="4"/>
    <col min="257" max="257" width="14.28515625" style="4" customWidth="1"/>
    <col min="258" max="258" width="21" style="4" customWidth="1"/>
    <col min="259" max="259" width="104.28515625" style="4" customWidth="1"/>
    <col min="260" max="260" width="13.7109375" style="4" customWidth="1"/>
    <col min="261" max="512" width="9.28515625" style="4"/>
    <col min="513" max="513" width="14.28515625" style="4" customWidth="1"/>
    <col min="514" max="514" width="21" style="4" customWidth="1"/>
    <col min="515" max="515" width="104.28515625" style="4" customWidth="1"/>
    <col min="516" max="516" width="13.7109375" style="4" customWidth="1"/>
    <col min="517" max="768" width="9.28515625" style="4"/>
    <col min="769" max="769" width="14.28515625" style="4" customWidth="1"/>
    <col min="770" max="770" width="21" style="4" customWidth="1"/>
    <col min="771" max="771" width="104.28515625" style="4" customWidth="1"/>
    <col min="772" max="772" width="13.7109375" style="4" customWidth="1"/>
    <col min="773" max="1024" width="9.28515625" style="4"/>
    <col min="1025" max="1025" width="14.28515625" style="4" customWidth="1"/>
    <col min="1026" max="1026" width="21" style="4" customWidth="1"/>
    <col min="1027" max="1027" width="104.28515625" style="4" customWidth="1"/>
    <col min="1028" max="1028" width="13.7109375" style="4" customWidth="1"/>
    <col min="1029" max="1280" width="9.28515625" style="4"/>
    <col min="1281" max="1281" width="14.28515625" style="4" customWidth="1"/>
    <col min="1282" max="1282" width="21" style="4" customWidth="1"/>
    <col min="1283" max="1283" width="104.28515625" style="4" customWidth="1"/>
    <col min="1284" max="1284" width="13.7109375" style="4" customWidth="1"/>
    <col min="1285" max="1536" width="9.28515625" style="4"/>
    <col min="1537" max="1537" width="14.28515625" style="4" customWidth="1"/>
    <col min="1538" max="1538" width="21" style="4" customWidth="1"/>
    <col min="1539" max="1539" width="104.28515625" style="4" customWidth="1"/>
    <col min="1540" max="1540" width="13.7109375" style="4" customWidth="1"/>
    <col min="1541" max="1792" width="9.28515625" style="4"/>
    <col min="1793" max="1793" width="14.28515625" style="4" customWidth="1"/>
    <col min="1794" max="1794" width="21" style="4" customWidth="1"/>
    <col min="1795" max="1795" width="104.28515625" style="4" customWidth="1"/>
    <col min="1796" max="1796" width="13.7109375" style="4" customWidth="1"/>
    <col min="1797" max="2048" width="9.28515625" style="4"/>
    <col min="2049" max="2049" width="14.28515625" style="4" customWidth="1"/>
    <col min="2050" max="2050" width="21" style="4" customWidth="1"/>
    <col min="2051" max="2051" width="104.28515625" style="4" customWidth="1"/>
    <col min="2052" max="2052" width="13.7109375" style="4" customWidth="1"/>
    <col min="2053" max="2304" width="9.28515625" style="4"/>
    <col min="2305" max="2305" width="14.28515625" style="4" customWidth="1"/>
    <col min="2306" max="2306" width="21" style="4" customWidth="1"/>
    <col min="2307" max="2307" width="104.28515625" style="4" customWidth="1"/>
    <col min="2308" max="2308" width="13.7109375" style="4" customWidth="1"/>
    <col min="2309" max="2560" width="9.28515625" style="4"/>
    <col min="2561" max="2561" width="14.28515625" style="4" customWidth="1"/>
    <col min="2562" max="2562" width="21" style="4" customWidth="1"/>
    <col min="2563" max="2563" width="104.28515625" style="4" customWidth="1"/>
    <col min="2564" max="2564" width="13.7109375" style="4" customWidth="1"/>
    <col min="2565" max="2816" width="9.28515625" style="4"/>
    <col min="2817" max="2817" width="14.28515625" style="4" customWidth="1"/>
    <col min="2818" max="2818" width="21" style="4" customWidth="1"/>
    <col min="2819" max="2819" width="104.28515625" style="4" customWidth="1"/>
    <col min="2820" max="2820" width="13.7109375" style="4" customWidth="1"/>
    <col min="2821" max="3072" width="9.28515625" style="4"/>
    <col min="3073" max="3073" width="14.28515625" style="4" customWidth="1"/>
    <col min="3074" max="3074" width="21" style="4" customWidth="1"/>
    <col min="3075" max="3075" width="104.28515625" style="4" customWidth="1"/>
    <col min="3076" max="3076" width="13.7109375" style="4" customWidth="1"/>
    <col min="3077" max="3328" width="9.28515625" style="4"/>
    <col min="3329" max="3329" width="14.28515625" style="4" customWidth="1"/>
    <col min="3330" max="3330" width="21" style="4" customWidth="1"/>
    <col min="3331" max="3331" width="104.28515625" style="4" customWidth="1"/>
    <col min="3332" max="3332" width="13.7109375" style="4" customWidth="1"/>
    <col min="3333" max="3584" width="9.28515625" style="4"/>
    <col min="3585" max="3585" width="14.28515625" style="4" customWidth="1"/>
    <col min="3586" max="3586" width="21" style="4" customWidth="1"/>
    <col min="3587" max="3587" width="104.28515625" style="4" customWidth="1"/>
    <col min="3588" max="3588" width="13.7109375" style="4" customWidth="1"/>
    <col min="3589" max="3840" width="9.28515625" style="4"/>
    <col min="3841" max="3841" width="14.28515625" style="4" customWidth="1"/>
    <col min="3842" max="3842" width="21" style="4" customWidth="1"/>
    <col min="3843" max="3843" width="104.28515625" style="4" customWidth="1"/>
    <col min="3844" max="3844" width="13.7109375" style="4" customWidth="1"/>
    <col min="3845" max="4096" width="9.28515625" style="4"/>
    <col min="4097" max="4097" width="14.28515625" style="4" customWidth="1"/>
    <col min="4098" max="4098" width="21" style="4" customWidth="1"/>
    <col min="4099" max="4099" width="104.28515625" style="4" customWidth="1"/>
    <col min="4100" max="4100" width="13.7109375" style="4" customWidth="1"/>
    <col min="4101" max="4352" width="9.28515625" style="4"/>
    <col min="4353" max="4353" width="14.28515625" style="4" customWidth="1"/>
    <col min="4354" max="4354" width="21" style="4" customWidth="1"/>
    <col min="4355" max="4355" width="104.28515625" style="4" customWidth="1"/>
    <col min="4356" max="4356" width="13.7109375" style="4" customWidth="1"/>
    <col min="4357" max="4608" width="9.28515625" style="4"/>
    <col min="4609" max="4609" width="14.28515625" style="4" customWidth="1"/>
    <col min="4610" max="4610" width="21" style="4" customWidth="1"/>
    <col min="4611" max="4611" width="104.28515625" style="4" customWidth="1"/>
    <col min="4612" max="4612" width="13.7109375" style="4" customWidth="1"/>
    <col min="4613" max="4864" width="9.28515625" style="4"/>
    <col min="4865" max="4865" width="14.28515625" style="4" customWidth="1"/>
    <col min="4866" max="4866" width="21" style="4" customWidth="1"/>
    <col min="4867" max="4867" width="104.28515625" style="4" customWidth="1"/>
    <col min="4868" max="4868" width="13.7109375" style="4" customWidth="1"/>
    <col min="4869" max="5120" width="9.28515625" style="4"/>
    <col min="5121" max="5121" width="14.28515625" style="4" customWidth="1"/>
    <col min="5122" max="5122" width="21" style="4" customWidth="1"/>
    <col min="5123" max="5123" width="104.28515625" style="4" customWidth="1"/>
    <col min="5124" max="5124" width="13.7109375" style="4" customWidth="1"/>
    <col min="5125" max="5376" width="9.28515625" style="4"/>
    <col min="5377" max="5377" width="14.28515625" style="4" customWidth="1"/>
    <col min="5378" max="5378" width="21" style="4" customWidth="1"/>
    <col min="5379" max="5379" width="104.28515625" style="4" customWidth="1"/>
    <col min="5380" max="5380" width="13.7109375" style="4" customWidth="1"/>
    <col min="5381" max="5632" width="9.28515625" style="4"/>
    <col min="5633" max="5633" width="14.28515625" style="4" customWidth="1"/>
    <col min="5634" max="5634" width="21" style="4" customWidth="1"/>
    <col min="5635" max="5635" width="104.28515625" style="4" customWidth="1"/>
    <col min="5636" max="5636" width="13.7109375" style="4" customWidth="1"/>
    <col min="5637" max="5888" width="9.28515625" style="4"/>
    <col min="5889" max="5889" width="14.28515625" style="4" customWidth="1"/>
    <col min="5890" max="5890" width="21" style="4" customWidth="1"/>
    <col min="5891" max="5891" width="104.28515625" style="4" customWidth="1"/>
    <col min="5892" max="5892" width="13.7109375" style="4" customWidth="1"/>
    <col min="5893" max="6144" width="9.28515625" style="4"/>
    <col min="6145" max="6145" width="14.28515625" style="4" customWidth="1"/>
    <col min="6146" max="6146" width="21" style="4" customWidth="1"/>
    <col min="6147" max="6147" width="104.28515625" style="4" customWidth="1"/>
    <col min="6148" max="6148" width="13.7109375" style="4" customWidth="1"/>
    <col min="6149" max="6400" width="9.28515625" style="4"/>
    <col min="6401" max="6401" width="14.28515625" style="4" customWidth="1"/>
    <col min="6402" max="6402" width="21" style="4" customWidth="1"/>
    <col min="6403" max="6403" width="104.28515625" style="4" customWidth="1"/>
    <col min="6404" max="6404" width="13.7109375" style="4" customWidth="1"/>
    <col min="6405" max="6656" width="9.28515625" style="4"/>
    <col min="6657" max="6657" width="14.28515625" style="4" customWidth="1"/>
    <col min="6658" max="6658" width="21" style="4" customWidth="1"/>
    <col min="6659" max="6659" width="104.28515625" style="4" customWidth="1"/>
    <col min="6660" max="6660" width="13.7109375" style="4" customWidth="1"/>
    <col min="6661" max="6912" width="9.28515625" style="4"/>
    <col min="6913" max="6913" width="14.28515625" style="4" customWidth="1"/>
    <col min="6914" max="6914" width="21" style="4" customWidth="1"/>
    <col min="6915" max="6915" width="104.28515625" style="4" customWidth="1"/>
    <col min="6916" max="6916" width="13.7109375" style="4" customWidth="1"/>
    <col min="6917" max="7168" width="9.28515625" style="4"/>
    <col min="7169" max="7169" width="14.28515625" style="4" customWidth="1"/>
    <col min="7170" max="7170" width="21" style="4" customWidth="1"/>
    <col min="7171" max="7171" width="104.28515625" style="4" customWidth="1"/>
    <col min="7172" max="7172" width="13.7109375" style="4" customWidth="1"/>
    <col min="7173" max="7424" width="9.28515625" style="4"/>
    <col min="7425" max="7425" width="14.28515625" style="4" customWidth="1"/>
    <col min="7426" max="7426" width="21" style="4" customWidth="1"/>
    <col min="7427" max="7427" width="104.28515625" style="4" customWidth="1"/>
    <col min="7428" max="7428" width="13.7109375" style="4" customWidth="1"/>
    <col min="7429" max="7680" width="9.28515625" style="4"/>
    <col min="7681" max="7681" width="14.28515625" style="4" customWidth="1"/>
    <col min="7682" max="7682" width="21" style="4" customWidth="1"/>
    <col min="7683" max="7683" width="104.28515625" style="4" customWidth="1"/>
    <col min="7684" max="7684" width="13.7109375" style="4" customWidth="1"/>
    <col min="7685" max="7936" width="9.28515625" style="4"/>
    <col min="7937" max="7937" width="14.28515625" style="4" customWidth="1"/>
    <col min="7938" max="7938" width="21" style="4" customWidth="1"/>
    <col min="7939" max="7939" width="104.28515625" style="4" customWidth="1"/>
    <col min="7940" max="7940" width="13.7109375" style="4" customWidth="1"/>
    <col min="7941" max="8192" width="9.28515625" style="4"/>
    <col min="8193" max="8193" width="14.28515625" style="4" customWidth="1"/>
    <col min="8194" max="8194" width="21" style="4" customWidth="1"/>
    <col min="8195" max="8195" width="104.28515625" style="4" customWidth="1"/>
    <col min="8196" max="8196" width="13.7109375" style="4" customWidth="1"/>
    <col min="8197" max="8448" width="9.28515625" style="4"/>
    <col min="8449" max="8449" width="14.28515625" style="4" customWidth="1"/>
    <col min="8450" max="8450" width="21" style="4" customWidth="1"/>
    <col min="8451" max="8451" width="104.28515625" style="4" customWidth="1"/>
    <col min="8452" max="8452" width="13.7109375" style="4" customWidth="1"/>
    <col min="8453" max="8704" width="9.28515625" style="4"/>
    <col min="8705" max="8705" width="14.28515625" style="4" customWidth="1"/>
    <col min="8706" max="8706" width="21" style="4" customWidth="1"/>
    <col min="8707" max="8707" width="104.28515625" style="4" customWidth="1"/>
    <col min="8708" max="8708" width="13.7109375" style="4" customWidth="1"/>
    <col min="8709" max="8960" width="9.28515625" style="4"/>
    <col min="8961" max="8961" width="14.28515625" style="4" customWidth="1"/>
    <col min="8962" max="8962" width="21" style="4" customWidth="1"/>
    <col min="8963" max="8963" width="104.28515625" style="4" customWidth="1"/>
    <col min="8964" max="8964" width="13.7109375" style="4" customWidth="1"/>
    <col min="8965" max="9216" width="9.28515625" style="4"/>
    <col min="9217" max="9217" width="14.28515625" style="4" customWidth="1"/>
    <col min="9218" max="9218" width="21" style="4" customWidth="1"/>
    <col min="9219" max="9219" width="104.28515625" style="4" customWidth="1"/>
    <col min="9220" max="9220" width="13.7109375" style="4" customWidth="1"/>
    <col min="9221" max="9472" width="9.28515625" style="4"/>
    <col min="9473" max="9473" width="14.28515625" style="4" customWidth="1"/>
    <col min="9474" max="9474" width="21" style="4" customWidth="1"/>
    <col min="9475" max="9475" width="104.28515625" style="4" customWidth="1"/>
    <col min="9476" max="9476" width="13.7109375" style="4" customWidth="1"/>
    <col min="9477" max="9728" width="9.28515625" style="4"/>
    <col min="9729" max="9729" width="14.28515625" style="4" customWidth="1"/>
    <col min="9730" max="9730" width="21" style="4" customWidth="1"/>
    <col min="9731" max="9731" width="104.28515625" style="4" customWidth="1"/>
    <col min="9732" max="9732" width="13.7109375" style="4" customWidth="1"/>
    <col min="9733" max="9984" width="9.28515625" style="4"/>
    <col min="9985" max="9985" width="14.28515625" style="4" customWidth="1"/>
    <col min="9986" max="9986" width="21" style="4" customWidth="1"/>
    <col min="9987" max="9987" width="104.28515625" style="4" customWidth="1"/>
    <col min="9988" max="9988" width="13.7109375" style="4" customWidth="1"/>
    <col min="9989" max="10240" width="9.28515625" style="4"/>
    <col min="10241" max="10241" width="14.28515625" style="4" customWidth="1"/>
    <col min="10242" max="10242" width="21" style="4" customWidth="1"/>
    <col min="10243" max="10243" width="104.28515625" style="4" customWidth="1"/>
    <col min="10244" max="10244" width="13.7109375" style="4" customWidth="1"/>
    <col min="10245" max="10496" width="9.28515625" style="4"/>
    <col min="10497" max="10497" width="14.28515625" style="4" customWidth="1"/>
    <col min="10498" max="10498" width="21" style="4" customWidth="1"/>
    <col min="10499" max="10499" width="104.28515625" style="4" customWidth="1"/>
    <col min="10500" max="10500" width="13.7109375" style="4" customWidth="1"/>
    <col min="10501" max="10752" width="9.28515625" style="4"/>
    <col min="10753" max="10753" width="14.28515625" style="4" customWidth="1"/>
    <col min="10754" max="10754" width="21" style="4" customWidth="1"/>
    <col min="10755" max="10755" width="104.28515625" style="4" customWidth="1"/>
    <col min="10756" max="10756" width="13.7109375" style="4" customWidth="1"/>
    <col min="10757" max="11008" width="9.28515625" style="4"/>
    <col min="11009" max="11009" width="14.28515625" style="4" customWidth="1"/>
    <col min="11010" max="11010" width="21" style="4" customWidth="1"/>
    <col min="11011" max="11011" width="104.28515625" style="4" customWidth="1"/>
    <col min="11012" max="11012" width="13.7109375" style="4" customWidth="1"/>
    <col min="11013" max="11264" width="9.28515625" style="4"/>
    <col min="11265" max="11265" width="14.28515625" style="4" customWidth="1"/>
    <col min="11266" max="11266" width="21" style="4" customWidth="1"/>
    <col min="11267" max="11267" width="104.28515625" style="4" customWidth="1"/>
    <col min="11268" max="11268" width="13.7109375" style="4" customWidth="1"/>
    <col min="11269" max="11520" width="9.28515625" style="4"/>
    <col min="11521" max="11521" width="14.28515625" style="4" customWidth="1"/>
    <col min="11522" max="11522" width="21" style="4" customWidth="1"/>
    <col min="11523" max="11523" width="104.28515625" style="4" customWidth="1"/>
    <col min="11524" max="11524" width="13.7109375" style="4" customWidth="1"/>
    <col min="11525" max="11776" width="9.28515625" style="4"/>
    <col min="11777" max="11777" width="14.28515625" style="4" customWidth="1"/>
    <col min="11778" max="11778" width="21" style="4" customWidth="1"/>
    <col min="11779" max="11779" width="104.28515625" style="4" customWidth="1"/>
    <col min="11780" max="11780" width="13.7109375" style="4" customWidth="1"/>
    <col min="11781" max="12032" width="9.28515625" style="4"/>
    <col min="12033" max="12033" width="14.28515625" style="4" customWidth="1"/>
    <col min="12034" max="12034" width="21" style="4" customWidth="1"/>
    <col min="12035" max="12035" width="104.28515625" style="4" customWidth="1"/>
    <col min="12036" max="12036" width="13.7109375" style="4" customWidth="1"/>
    <col min="12037" max="12288" width="9.28515625" style="4"/>
    <col min="12289" max="12289" width="14.28515625" style="4" customWidth="1"/>
    <col min="12290" max="12290" width="21" style="4" customWidth="1"/>
    <col min="12291" max="12291" width="104.28515625" style="4" customWidth="1"/>
    <col min="12292" max="12292" width="13.7109375" style="4" customWidth="1"/>
    <col min="12293" max="12544" width="9.28515625" style="4"/>
    <col min="12545" max="12545" width="14.28515625" style="4" customWidth="1"/>
    <col min="12546" max="12546" width="21" style="4" customWidth="1"/>
    <col min="12547" max="12547" width="104.28515625" style="4" customWidth="1"/>
    <col min="12548" max="12548" width="13.7109375" style="4" customWidth="1"/>
    <col min="12549" max="12800" width="9.28515625" style="4"/>
    <col min="12801" max="12801" width="14.28515625" style="4" customWidth="1"/>
    <col min="12802" max="12802" width="21" style="4" customWidth="1"/>
    <col min="12803" max="12803" width="104.28515625" style="4" customWidth="1"/>
    <col min="12804" max="12804" width="13.7109375" style="4" customWidth="1"/>
    <col min="12805" max="13056" width="9.28515625" style="4"/>
    <col min="13057" max="13057" width="14.28515625" style="4" customWidth="1"/>
    <col min="13058" max="13058" width="21" style="4" customWidth="1"/>
    <col min="13059" max="13059" width="104.28515625" style="4" customWidth="1"/>
    <col min="13060" max="13060" width="13.7109375" style="4" customWidth="1"/>
    <col min="13061" max="13312" width="9.28515625" style="4"/>
    <col min="13313" max="13313" width="14.28515625" style="4" customWidth="1"/>
    <col min="13314" max="13314" width="21" style="4" customWidth="1"/>
    <col min="13315" max="13315" width="104.28515625" style="4" customWidth="1"/>
    <col min="13316" max="13316" width="13.7109375" style="4" customWidth="1"/>
    <col min="13317" max="13568" width="9.28515625" style="4"/>
    <col min="13569" max="13569" width="14.28515625" style="4" customWidth="1"/>
    <col min="13570" max="13570" width="21" style="4" customWidth="1"/>
    <col min="13571" max="13571" width="104.28515625" style="4" customWidth="1"/>
    <col min="13572" max="13572" width="13.7109375" style="4" customWidth="1"/>
    <col min="13573" max="13824" width="9.28515625" style="4"/>
    <col min="13825" max="13825" width="14.28515625" style="4" customWidth="1"/>
    <col min="13826" max="13826" width="21" style="4" customWidth="1"/>
    <col min="13827" max="13827" width="104.28515625" style="4" customWidth="1"/>
    <col min="13828" max="13828" width="13.7109375" style="4" customWidth="1"/>
    <col min="13829" max="14080" width="9.28515625" style="4"/>
    <col min="14081" max="14081" width="14.28515625" style="4" customWidth="1"/>
    <col min="14082" max="14082" width="21" style="4" customWidth="1"/>
    <col min="14083" max="14083" width="104.28515625" style="4" customWidth="1"/>
    <col min="14084" max="14084" width="13.7109375" style="4" customWidth="1"/>
    <col min="14085" max="14336" width="9.28515625" style="4"/>
    <col min="14337" max="14337" width="14.28515625" style="4" customWidth="1"/>
    <col min="14338" max="14338" width="21" style="4" customWidth="1"/>
    <col min="14339" max="14339" width="104.28515625" style="4" customWidth="1"/>
    <col min="14340" max="14340" width="13.7109375" style="4" customWidth="1"/>
    <col min="14341" max="14592" width="9.28515625" style="4"/>
    <col min="14593" max="14593" width="14.28515625" style="4" customWidth="1"/>
    <col min="14594" max="14594" width="21" style="4" customWidth="1"/>
    <col min="14595" max="14595" width="104.28515625" style="4" customWidth="1"/>
    <col min="14596" max="14596" width="13.7109375" style="4" customWidth="1"/>
    <col min="14597" max="14848" width="9.28515625" style="4"/>
    <col min="14849" max="14849" width="14.28515625" style="4" customWidth="1"/>
    <col min="14850" max="14850" width="21" style="4" customWidth="1"/>
    <col min="14851" max="14851" width="104.28515625" style="4" customWidth="1"/>
    <col min="14852" max="14852" width="13.7109375" style="4" customWidth="1"/>
    <col min="14853" max="15104" width="9.28515625" style="4"/>
    <col min="15105" max="15105" width="14.28515625" style="4" customWidth="1"/>
    <col min="15106" max="15106" width="21" style="4" customWidth="1"/>
    <col min="15107" max="15107" width="104.28515625" style="4" customWidth="1"/>
    <col min="15108" max="15108" width="13.7109375" style="4" customWidth="1"/>
    <col min="15109" max="15360" width="9.28515625" style="4"/>
    <col min="15361" max="15361" width="14.28515625" style="4" customWidth="1"/>
    <col min="15362" max="15362" width="21" style="4" customWidth="1"/>
    <col min="15363" max="15363" width="104.28515625" style="4" customWidth="1"/>
    <col min="15364" max="15364" width="13.7109375" style="4" customWidth="1"/>
    <col min="15365" max="15616" width="9.28515625" style="4"/>
    <col min="15617" max="15617" width="14.28515625" style="4" customWidth="1"/>
    <col min="15618" max="15618" width="21" style="4" customWidth="1"/>
    <col min="15619" max="15619" width="104.28515625" style="4" customWidth="1"/>
    <col min="15620" max="15620" width="13.7109375" style="4" customWidth="1"/>
    <col min="15621" max="15872" width="9.28515625" style="4"/>
    <col min="15873" max="15873" width="14.28515625" style="4" customWidth="1"/>
    <col min="15874" max="15874" width="21" style="4" customWidth="1"/>
    <col min="15875" max="15875" width="104.28515625" style="4" customWidth="1"/>
    <col min="15876" max="15876" width="13.7109375" style="4" customWidth="1"/>
    <col min="15877" max="16128" width="9.28515625" style="4"/>
    <col min="16129" max="16129" width="14.28515625" style="4" customWidth="1"/>
    <col min="16130" max="16130" width="21" style="4" customWidth="1"/>
    <col min="16131" max="16131" width="104.28515625" style="4" customWidth="1"/>
    <col min="16132" max="16132" width="13.7109375" style="4" customWidth="1"/>
    <col min="16133" max="16384" width="9.28515625" style="4"/>
  </cols>
  <sheetData>
    <row r="1" spans="1:4" s="1" customFormat="1" ht="16.5" x14ac:dyDescent="0.25">
      <c r="A1" s="61" t="s">
        <v>153</v>
      </c>
      <c r="B1" s="62"/>
      <c r="C1" s="62"/>
      <c r="D1" s="63"/>
    </row>
    <row r="2" spans="1:4" ht="17.25" x14ac:dyDescent="0.3">
      <c r="A2" s="64" t="s">
        <v>0</v>
      </c>
      <c r="B2" s="65"/>
      <c r="C2" s="2" t="s">
        <v>155</v>
      </c>
      <c r="D2" s="3"/>
    </row>
    <row r="3" spans="1:4" ht="17.25" x14ac:dyDescent="0.3">
      <c r="A3" s="66" t="s">
        <v>1</v>
      </c>
      <c r="B3" s="67"/>
      <c r="C3" s="5" t="s">
        <v>154</v>
      </c>
      <c r="D3" s="3"/>
    </row>
    <row r="4" spans="1:4" ht="17.25" thickBot="1" x14ac:dyDescent="0.3">
      <c r="A4" s="68" t="s">
        <v>2</v>
      </c>
      <c r="B4" s="69"/>
      <c r="C4" s="6" t="s">
        <v>156</v>
      </c>
      <c r="D4" s="7"/>
    </row>
    <row r="5" spans="1:4" ht="50.25" thickBot="1" x14ac:dyDescent="0.3">
      <c r="A5" s="8" t="s">
        <v>3</v>
      </c>
      <c r="B5" s="9" t="s">
        <v>152</v>
      </c>
      <c r="C5" s="10" t="s">
        <v>4</v>
      </c>
      <c r="D5" s="11" t="s">
        <v>5</v>
      </c>
    </row>
    <row r="6" spans="1:4" ht="16.5" x14ac:dyDescent="0.25">
      <c r="A6" s="12" t="s">
        <v>6</v>
      </c>
      <c r="B6" s="13" t="s">
        <v>7</v>
      </c>
      <c r="C6" s="14" t="s">
        <v>8</v>
      </c>
      <c r="D6" s="54">
        <f>SUM(D7,D17)</f>
        <v>170050</v>
      </c>
    </row>
    <row r="7" spans="1:4" ht="16.5" x14ac:dyDescent="0.25">
      <c r="A7" s="12"/>
      <c r="B7" s="13"/>
      <c r="C7" s="15" t="s">
        <v>9</v>
      </c>
      <c r="D7" s="51">
        <f>SUM(D8:D16)</f>
        <v>118000</v>
      </c>
    </row>
    <row r="8" spans="1:4" ht="17.25" x14ac:dyDescent="0.25">
      <c r="A8" s="16" t="s">
        <v>10</v>
      </c>
      <c r="B8" s="17" t="s">
        <v>11</v>
      </c>
      <c r="C8" s="18" t="s">
        <v>12</v>
      </c>
      <c r="D8" s="19">
        <v>32000</v>
      </c>
    </row>
    <row r="9" spans="1:4" ht="17.25" x14ac:dyDescent="0.25">
      <c r="A9" s="16" t="s">
        <v>13</v>
      </c>
      <c r="B9" s="17" t="s">
        <v>14</v>
      </c>
      <c r="C9" s="18" t="s">
        <v>15</v>
      </c>
      <c r="D9" s="19">
        <v>9000</v>
      </c>
    </row>
    <row r="10" spans="1:4" ht="17.25" x14ac:dyDescent="0.25">
      <c r="A10" s="16" t="s">
        <v>16</v>
      </c>
      <c r="B10" s="17" t="s">
        <v>17</v>
      </c>
      <c r="C10" s="18" t="s">
        <v>18</v>
      </c>
      <c r="D10" s="19">
        <v>5000</v>
      </c>
    </row>
    <row r="11" spans="1:4" ht="17.25" x14ac:dyDescent="0.25">
      <c r="A11" s="16" t="s">
        <v>19</v>
      </c>
      <c r="B11" s="17" t="s">
        <v>20</v>
      </c>
      <c r="C11" s="20" t="s">
        <v>21</v>
      </c>
      <c r="D11" s="19">
        <v>9000</v>
      </c>
    </row>
    <row r="12" spans="1:4" ht="17.25" x14ac:dyDescent="0.25">
      <c r="A12" s="16" t="s">
        <v>22</v>
      </c>
      <c r="B12" s="17" t="s">
        <v>23</v>
      </c>
      <c r="C12" s="20" t="s">
        <v>24</v>
      </c>
      <c r="D12" s="19">
        <v>9000</v>
      </c>
    </row>
    <row r="13" spans="1:4" ht="34.5" x14ac:dyDescent="0.25">
      <c r="A13" s="16" t="s">
        <v>25</v>
      </c>
      <c r="B13" s="21" t="s">
        <v>26</v>
      </c>
      <c r="C13" s="22" t="s">
        <v>27</v>
      </c>
      <c r="D13" s="19">
        <v>5000</v>
      </c>
    </row>
    <row r="14" spans="1:4" ht="17.25" x14ac:dyDescent="0.25">
      <c r="A14" s="16" t="s">
        <v>28</v>
      </c>
      <c r="B14" s="17"/>
      <c r="C14" s="23" t="s">
        <v>29</v>
      </c>
      <c r="D14" s="19">
        <v>5000</v>
      </c>
    </row>
    <row r="15" spans="1:4" ht="17.25" x14ac:dyDescent="0.25">
      <c r="A15" s="24" t="s">
        <v>30</v>
      </c>
      <c r="B15" s="17" t="s">
        <v>31</v>
      </c>
      <c r="C15" s="18" t="s">
        <v>32</v>
      </c>
      <c r="D15" s="19">
        <v>0</v>
      </c>
    </row>
    <row r="16" spans="1:4" ht="17.25" x14ac:dyDescent="0.25">
      <c r="A16" s="16" t="s">
        <v>33</v>
      </c>
      <c r="B16" s="17" t="s">
        <v>34</v>
      </c>
      <c r="C16" s="20" t="s">
        <v>35</v>
      </c>
      <c r="D16" s="19">
        <v>44000</v>
      </c>
    </row>
    <row r="17" spans="1:7" ht="16.5" x14ac:dyDescent="0.25">
      <c r="A17" s="25"/>
      <c r="B17" s="25"/>
      <c r="C17" s="26" t="s">
        <v>36</v>
      </c>
      <c r="D17" s="52">
        <f>SUM(D18:D22)</f>
        <v>52050</v>
      </c>
    </row>
    <row r="18" spans="1:7" ht="17.25" x14ac:dyDescent="0.25">
      <c r="A18" s="16" t="s">
        <v>37</v>
      </c>
      <c r="B18" s="17" t="s">
        <v>38</v>
      </c>
      <c r="C18" s="23" t="s">
        <v>39</v>
      </c>
      <c r="D18" s="19">
        <v>4050</v>
      </c>
    </row>
    <row r="19" spans="1:7" ht="17.25" x14ac:dyDescent="0.25">
      <c r="A19" s="16" t="s">
        <v>40</v>
      </c>
      <c r="B19" s="17"/>
      <c r="C19" s="27" t="s">
        <v>41</v>
      </c>
      <c r="D19" s="19">
        <v>2000</v>
      </c>
    </row>
    <row r="20" spans="1:7" ht="17.25" x14ac:dyDescent="0.25">
      <c r="A20" s="16" t="s">
        <v>42</v>
      </c>
      <c r="B20" s="28" t="s">
        <v>43</v>
      </c>
      <c r="C20" s="27" t="s">
        <v>44</v>
      </c>
      <c r="D20" s="29">
        <v>2500</v>
      </c>
    </row>
    <row r="21" spans="1:7" ht="17.25" x14ac:dyDescent="0.25">
      <c r="A21" s="16" t="s">
        <v>45</v>
      </c>
      <c r="B21" s="17" t="s">
        <v>46</v>
      </c>
      <c r="C21" s="27" t="s">
        <v>47</v>
      </c>
      <c r="D21" s="29">
        <v>3500</v>
      </c>
    </row>
    <row r="22" spans="1:7" ht="17.25" x14ac:dyDescent="0.25">
      <c r="A22" s="16" t="s">
        <v>48</v>
      </c>
      <c r="B22" s="17"/>
      <c r="C22" s="20" t="s">
        <v>49</v>
      </c>
      <c r="D22" s="29">
        <v>40000</v>
      </c>
    </row>
    <row r="23" spans="1:7" ht="16.5" x14ac:dyDescent="0.25">
      <c r="A23" s="12" t="s">
        <v>50</v>
      </c>
      <c r="B23" s="13" t="s">
        <v>51</v>
      </c>
      <c r="C23" s="14" t="s">
        <v>52</v>
      </c>
      <c r="D23" s="53">
        <f>SUM(D24:D31)</f>
        <v>40000</v>
      </c>
    </row>
    <row r="24" spans="1:7" ht="17.25" x14ac:dyDescent="0.25">
      <c r="A24" s="30" t="s">
        <v>53</v>
      </c>
      <c r="B24" s="31" t="s">
        <v>54</v>
      </c>
      <c r="C24" s="27" t="s">
        <v>55</v>
      </c>
      <c r="D24" s="19">
        <v>3000</v>
      </c>
    </row>
    <row r="25" spans="1:7" ht="17.25" x14ac:dyDescent="0.25">
      <c r="A25" s="30" t="s">
        <v>56</v>
      </c>
      <c r="B25" s="31" t="s">
        <v>57</v>
      </c>
      <c r="C25" s="27" t="s">
        <v>58</v>
      </c>
      <c r="D25" s="19">
        <v>5000</v>
      </c>
    </row>
    <row r="26" spans="1:7" ht="17.25" x14ac:dyDescent="0.25">
      <c r="A26" s="30" t="s">
        <v>59</v>
      </c>
      <c r="B26" s="31" t="s">
        <v>60</v>
      </c>
      <c r="C26" s="27" t="s">
        <v>61</v>
      </c>
      <c r="D26" s="19">
        <v>4000</v>
      </c>
    </row>
    <row r="27" spans="1:7" ht="23.25" x14ac:dyDescent="0.35">
      <c r="A27" s="16" t="s">
        <v>62</v>
      </c>
      <c r="B27" s="56" t="s">
        <v>60</v>
      </c>
      <c r="C27" s="27" t="s">
        <v>63</v>
      </c>
      <c r="D27" s="55">
        <v>3000</v>
      </c>
      <c r="E27" s="57"/>
      <c r="F27" s="58"/>
      <c r="G27" s="58"/>
    </row>
    <row r="28" spans="1:7" ht="23.25" x14ac:dyDescent="0.35">
      <c r="A28" s="16" t="s">
        <v>64</v>
      </c>
      <c r="B28" s="56" t="s">
        <v>60</v>
      </c>
      <c r="C28" s="27" t="s">
        <v>65</v>
      </c>
      <c r="D28" s="55">
        <v>5500</v>
      </c>
      <c r="E28" s="57"/>
      <c r="F28" s="58"/>
      <c r="G28" s="58"/>
    </row>
    <row r="29" spans="1:7" ht="33.75" x14ac:dyDescent="0.35">
      <c r="A29" s="16" t="s">
        <v>66</v>
      </c>
      <c r="B29" s="56" t="s">
        <v>60</v>
      </c>
      <c r="C29" s="27" t="s">
        <v>67</v>
      </c>
      <c r="D29" s="55">
        <v>10000</v>
      </c>
      <c r="E29" s="57"/>
      <c r="F29" s="58"/>
      <c r="G29" s="58"/>
    </row>
    <row r="30" spans="1:7" ht="34.5" x14ac:dyDescent="0.25">
      <c r="A30" s="30" t="s">
        <v>68</v>
      </c>
      <c r="B30" s="31" t="s">
        <v>53</v>
      </c>
      <c r="C30" s="32" t="s">
        <v>69</v>
      </c>
      <c r="D30" s="19">
        <v>6500</v>
      </c>
    </row>
    <row r="31" spans="1:7" ht="33" x14ac:dyDescent="0.25">
      <c r="A31" s="30" t="s">
        <v>70</v>
      </c>
      <c r="B31" s="33" t="s">
        <v>56</v>
      </c>
      <c r="C31" s="27" t="s">
        <v>71</v>
      </c>
      <c r="D31" s="19">
        <v>3000</v>
      </c>
    </row>
    <row r="32" spans="1:7" ht="16.5" x14ac:dyDescent="0.25">
      <c r="A32" s="12" t="s">
        <v>72</v>
      </c>
      <c r="B32" s="13" t="s">
        <v>73</v>
      </c>
      <c r="C32" s="14" t="s">
        <v>74</v>
      </c>
      <c r="D32" s="53">
        <f>SUM(D33:D38)</f>
        <v>34000</v>
      </c>
    </row>
    <row r="33" spans="1:7" ht="49.5" x14ac:dyDescent="0.25">
      <c r="A33" s="34" t="s">
        <v>75</v>
      </c>
      <c r="B33" s="35" t="s">
        <v>76</v>
      </c>
      <c r="C33" s="36" t="s">
        <v>77</v>
      </c>
      <c r="D33" s="19">
        <v>0</v>
      </c>
    </row>
    <row r="34" spans="1:7" ht="33.75" x14ac:dyDescent="0.35">
      <c r="A34" s="16" t="s">
        <v>78</v>
      </c>
      <c r="B34" s="56" t="s">
        <v>79</v>
      </c>
      <c r="C34" s="27" t="s">
        <v>80</v>
      </c>
      <c r="D34" s="55">
        <v>4000</v>
      </c>
      <c r="E34" s="57"/>
      <c r="F34" s="58"/>
      <c r="G34" s="58"/>
    </row>
    <row r="35" spans="1:7" ht="23.25" x14ac:dyDescent="0.35">
      <c r="A35" s="16" t="s">
        <v>81</v>
      </c>
      <c r="B35" s="56" t="s">
        <v>82</v>
      </c>
      <c r="C35" s="27" t="s">
        <v>83</v>
      </c>
      <c r="D35" s="55">
        <v>10000</v>
      </c>
      <c r="E35" s="57"/>
      <c r="F35" s="58"/>
      <c r="G35" s="58"/>
    </row>
    <row r="36" spans="1:7" ht="33.75" x14ac:dyDescent="0.25">
      <c r="A36" s="37" t="s">
        <v>84</v>
      </c>
      <c r="B36" s="38"/>
      <c r="C36" s="39" t="s">
        <v>85</v>
      </c>
      <c r="D36" s="19">
        <v>1000</v>
      </c>
    </row>
    <row r="37" spans="1:7" ht="17.25" x14ac:dyDescent="0.25">
      <c r="A37" s="30" t="s">
        <v>86</v>
      </c>
      <c r="B37" s="31" t="s">
        <v>87</v>
      </c>
      <c r="C37" s="27" t="s">
        <v>88</v>
      </c>
      <c r="D37" s="19">
        <v>4000</v>
      </c>
    </row>
    <row r="38" spans="1:7" ht="27.75" customHeight="1" x14ac:dyDescent="0.35">
      <c r="A38" s="16" t="s">
        <v>89</v>
      </c>
      <c r="B38" s="56" t="s">
        <v>90</v>
      </c>
      <c r="C38" s="27" t="s">
        <v>91</v>
      </c>
      <c r="D38" s="55">
        <v>15000</v>
      </c>
      <c r="E38" s="57"/>
      <c r="F38" s="58"/>
      <c r="G38" s="58"/>
    </row>
    <row r="39" spans="1:7" ht="34.5" x14ac:dyDescent="0.25">
      <c r="A39" s="12" t="s">
        <v>92</v>
      </c>
      <c r="B39" s="40" t="s">
        <v>93</v>
      </c>
      <c r="C39" s="41" t="s">
        <v>94</v>
      </c>
      <c r="D39" s="53">
        <f>SUM(D40:D54)</f>
        <v>71000</v>
      </c>
    </row>
    <row r="40" spans="1:7" ht="17.25" x14ac:dyDescent="0.25">
      <c r="A40" s="30" t="s">
        <v>95</v>
      </c>
      <c r="B40" s="42" t="s">
        <v>96</v>
      </c>
      <c r="C40" s="43" t="s">
        <v>97</v>
      </c>
      <c r="D40" s="19">
        <v>28000</v>
      </c>
    </row>
    <row r="41" spans="1:7" ht="17.25" x14ac:dyDescent="0.25">
      <c r="A41" s="30" t="s">
        <v>98</v>
      </c>
      <c r="B41" s="42" t="s">
        <v>99</v>
      </c>
      <c r="C41" s="43" t="s">
        <v>100</v>
      </c>
      <c r="D41" s="19">
        <v>3500</v>
      </c>
    </row>
    <row r="42" spans="1:7" ht="50.25" x14ac:dyDescent="0.25">
      <c r="A42" s="44" t="s">
        <v>101</v>
      </c>
      <c r="B42" s="38" t="s">
        <v>102</v>
      </c>
      <c r="C42" s="27" t="s">
        <v>103</v>
      </c>
      <c r="D42" s="19">
        <v>5000</v>
      </c>
    </row>
    <row r="43" spans="1:7" ht="33" x14ac:dyDescent="0.25">
      <c r="A43" s="30" t="s">
        <v>104</v>
      </c>
      <c r="B43" s="38" t="s">
        <v>105</v>
      </c>
      <c r="C43" s="27" t="s">
        <v>106</v>
      </c>
      <c r="D43" s="19">
        <v>5000</v>
      </c>
    </row>
    <row r="44" spans="1:7" ht="17.25" x14ac:dyDescent="0.25">
      <c r="A44" s="30" t="s">
        <v>107</v>
      </c>
      <c r="B44" s="38" t="s">
        <v>108</v>
      </c>
      <c r="C44" s="27" t="s">
        <v>109</v>
      </c>
      <c r="D44" s="19">
        <v>8000</v>
      </c>
    </row>
    <row r="45" spans="1:7" ht="17.25" x14ac:dyDescent="0.25">
      <c r="A45" s="30" t="s">
        <v>110</v>
      </c>
      <c r="B45" s="38" t="s">
        <v>111</v>
      </c>
      <c r="C45" s="27" t="s">
        <v>112</v>
      </c>
      <c r="D45" s="19">
        <v>1500</v>
      </c>
    </row>
    <row r="46" spans="1:7" ht="17.25" x14ac:dyDescent="0.25">
      <c r="A46" s="30" t="s">
        <v>113</v>
      </c>
      <c r="B46" s="38" t="s">
        <v>114</v>
      </c>
      <c r="C46" s="27" t="s">
        <v>115</v>
      </c>
      <c r="D46" s="19">
        <v>1500</v>
      </c>
    </row>
    <row r="47" spans="1:7" ht="17.25" x14ac:dyDescent="0.25">
      <c r="A47" s="30" t="s">
        <v>116</v>
      </c>
      <c r="B47" s="38" t="s">
        <v>117</v>
      </c>
      <c r="C47" s="27" t="s">
        <v>118</v>
      </c>
      <c r="D47" s="19">
        <v>1000</v>
      </c>
    </row>
    <row r="48" spans="1:7" ht="17.25" x14ac:dyDescent="0.25">
      <c r="A48" s="30" t="s">
        <v>119</v>
      </c>
      <c r="B48" s="38" t="s">
        <v>120</v>
      </c>
      <c r="C48" s="27" t="s">
        <v>121</v>
      </c>
      <c r="D48" s="19">
        <v>4500</v>
      </c>
    </row>
    <row r="49" spans="1:7" ht="17.25" x14ac:dyDescent="0.25">
      <c r="A49" s="30" t="s">
        <v>122</v>
      </c>
      <c r="B49" s="38" t="s">
        <v>123</v>
      </c>
      <c r="C49" s="27" t="s">
        <v>124</v>
      </c>
      <c r="D49" s="19">
        <v>2000</v>
      </c>
    </row>
    <row r="50" spans="1:7" ht="34.5" x14ac:dyDescent="0.25">
      <c r="A50" s="30" t="s">
        <v>125</v>
      </c>
      <c r="B50" s="38" t="s">
        <v>126</v>
      </c>
      <c r="C50" s="27" t="s">
        <v>127</v>
      </c>
      <c r="D50" s="19">
        <v>4000</v>
      </c>
    </row>
    <row r="51" spans="1:7" ht="17.25" customHeight="1" x14ac:dyDescent="0.25">
      <c r="A51" s="30"/>
      <c r="B51" s="70" t="s">
        <v>128</v>
      </c>
      <c r="C51" s="71"/>
      <c r="D51" s="19"/>
    </row>
    <row r="52" spans="1:7" ht="17.25" x14ac:dyDescent="0.25">
      <c r="A52" s="30" t="s">
        <v>129</v>
      </c>
      <c r="B52" s="38" t="s">
        <v>130</v>
      </c>
      <c r="C52" s="27" t="s">
        <v>131</v>
      </c>
      <c r="D52" s="19">
        <v>3000</v>
      </c>
    </row>
    <row r="53" spans="1:7" ht="17.25" x14ac:dyDescent="0.25">
      <c r="A53" s="30" t="s">
        <v>132</v>
      </c>
      <c r="B53" s="38" t="s">
        <v>133</v>
      </c>
      <c r="C53" s="27" t="s">
        <v>134</v>
      </c>
      <c r="D53" s="19">
        <v>2000</v>
      </c>
    </row>
    <row r="54" spans="1:7" ht="17.25" x14ac:dyDescent="0.25">
      <c r="A54" s="30" t="s">
        <v>135</v>
      </c>
      <c r="B54" s="38" t="s">
        <v>136</v>
      </c>
      <c r="C54" s="27" t="s">
        <v>137</v>
      </c>
      <c r="D54" s="19">
        <v>2000</v>
      </c>
    </row>
    <row r="55" spans="1:7" ht="16.5" x14ac:dyDescent="0.25">
      <c r="A55" s="12" t="s">
        <v>138</v>
      </c>
      <c r="B55" s="45" t="s">
        <v>139</v>
      </c>
      <c r="C55" s="46" t="s">
        <v>140</v>
      </c>
      <c r="D55" s="53">
        <f>SUM(D56,D57)</f>
        <v>6000</v>
      </c>
    </row>
    <row r="56" spans="1:7" ht="23.25" x14ac:dyDescent="0.35">
      <c r="A56" s="16" t="s">
        <v>141</v>
      </c>
      <c r="B56" s="28" t="s">
        <v>142</v>
      </c>
      <c r="C56" s="27" t="s">
        <v>143</v>
      </c>
      <c r="D56" s="55">
        <v>4500</v>
      </c>
      <c r="E56" s="57"/>
      <c r="F56" s="58"/>
      <c r="G56" s="58"/>
    </row>
    <row r="57" spans="1:7" ht="33.75" thickBot="1" x14ac:dyDescent="0.3">
      <c r="A57" s="30" t="s">
        <v>144</v>
      </c>
      <c r="B57" s="38" t="s">
        <v>145</v>
      </c>
      <c r="C57" s="27" t="s">
        <v>146</v>
      </c>
      <c r="D57" s="19">
        <v>1500</v>
      </c>
    </row>
    <row r="58" spans="1:7" ht="17.25" thickBot="1" x14ac:dyDescent="0.3">
      <c r="A58" s="72" t="s">
        <v>147</v>
      </c>
      <c r="B58" s="73"/>
      <c r="C58" s="74"/>
      <c r="D58" s="47">
        <f>SUM(D55,D39,D32,D23,D6)</f>
        <v>321050</v>
      </c>
    </row>
    <row r="59" spans="1:7" ht="34.5" thickBot="1" x14ac:dyDescent="0.3">
      <c r="A59" s="12" t="s">
        <v>148</v>
      </c>
      <c r="B59" s="45" t="s">
        <v>149</v>
      </c>
      <c r="C59" s="14" t="s">
        <v>150</v>
      </c>
      <c r="D59" s="48">
        <v>7000</v>
      </c>
    </row>
    <row r="60" spans="1:7" ht="17.25" thickBot="1" x14ac:dyDescent="0.3">
      <c r="A60" s="59" t="s">
        <v>151</v>
      </c>
      <c r="B60" s="60"/>
      <c r="C60" s="60"/>
      <c r="D60" s="47">
        <f>D58+D59</f>
        <v>328050</v>
      </c>
    </row>
  </sheetData>
  <mergeCells count="14">
    <mergeCell ref="A60:C60"/>
    <mergeCell ref="A1:D1"/>
    <mergeCell ref="A2:B2"/>
    <mergeCell ref="A3:B3"/>
    <mergeCell ref="A4:B4"/>
    <mergeCell ref="B51:C51"/>
    <mergeCell ref="A58:C58"/>
    <mergeCell ref="E56:G56"/>
    <mergeCell ref="E35:G35"/>
    <mergeCell ref="E27:G27"/>
    <mergeCell ref="E28:G28"/>
    <mergeCell ref="E29:G29"/>
    <mergeCell ref="E34:G34"/>
    <mergeCell ref="E38:G38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Finanziario Preventivo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Quadraccia, S.</dc:creator>
  <cp:lastModifiedBy>Utente</cp:lastModifiedBy>
  <cp:lastPrinted>2024-12-19T10:46:51Z</cp:lastPrinted>
  <dcterms:created xsi:type="dcterms:W3CDTF">2019-11-29T13:37:26Z</dcterms:created>
  <dcterms:modified xsi:type="dcterms:W3CDTF">2026-02-11T07:24:00Z</dcterms:modified>
</cp:coreProperties>
</file>